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2" yWindow="192" windowWidth="9708" windowHeight="13416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<sst xmlns="http://schemas.openxmlformats.org/spreadsheetml/2006/main" count="38" uniqueCount="30">
  <si>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</si>
  <si>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</si>
  <si>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</si>
  <si>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</si>
  <si>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</si>
  <si>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</si>
  <si>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</si>
  <si>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</si>
  <si>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</si>
  <si>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</si>
  <si>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</si>
  <si>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</si>
  <si>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</si>
  <si>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</si>
  <si>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</si>
  <si>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</si>
  <si>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</si>
  <si>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</si>
  <si>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 xml:space="preserve">Наименование </t>
  </si>
  <si>
    <t>тыс. рублей</t>
  </si>
  <si>
    <t>Расходы:                тыс. рублей</t>
  </si>
  <si>
    <t>Доходы:                  тыс. рублей</t>
  </si>
  <si>
    <t xml:space="preserve">лимит на 2020 год                                               </t>
  </si>
  <si>
    <t>лимит на 2020 год  (тыс. рублей)</t>
  </si>
  <si>
    <t>окружающей среды Кировской области за 9 месяцев 2020 года*</t>
  </si>
  <si>
    <t xml:space="preserve">План   кассовых поступлений                   на 9 месяцев              2020 года                   </t>
  </si>
  <si>
    <t xml:space="preserve">Фактическое поступление   за              9 месяцев 2020 года       </t>
  </si>
  <si>
    <t xml:space="preserve">Кассовый расход за                                              9 месяцев  2020 года                                 </t>
  </si>
  <si>
    <t>бюджетных средств за 9 месяцев 2020 года</t>
  </si>
  <si>
    <t>Кассовый расход за  9 месяцев 2020 года                   (тыс. рублей)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</si>
</sst>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7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2" max="2" width="23.875" style="0" customWidth="1"/>
    <col min="3" max="3" width="27.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0" t="s">
        <v>16</v>
      </c>
      <c r="C1" s="30"/>
      <c r="D1" s="30"/>
      <c r="E1" s="30"/>
    </row>
    <row r="2" spans="2:5" ht="19.5" customHeight="1">
      <c r="B2" s="30" t="s">
        <v>24</v>
      </c>
      <c r="C2" s="30"/>
      <c r="D2" s="30"/>
      <c r="E2" s="30"/>
    </row>
    <row r="3" spans="2:5" ht="25.5" customHeight="1">
      <c r="B3" s="14"/>
      <c r="C3" s="14"/>
      <c r="D3" s="14"/>
      <c r="E3" s="14" t="s">
        <v>19</v>
      </c>
    </row>
    <row r="4" spans="2:5" ht="95.25" customHeight="1">
      <c r="B4" s="12" t="s">
        <v>13</v>
      </c>
      <c r="C4" s="12" t="s">
        <v>25</v>
      </c>
      <c r="D4" s="12" t="s">
        <v>26</v>
      </c>
      <c r="E4" s="12" t="s">
        <v>5</v>
      </c>
    </row>
    <row r="5" spans="2:5" ht="35.25" customHeight="1">
      <c r="B5" s="23" t="s">
        <v>21</v>
      </c>
      <c r="C5" s="11">
        <f>C6+C7</f>
        <v>146674</v>
      </c>
      <c r="D5" s="11">
        <f>D6+D7</f>
        <v>146744.88999999998</v>
      </c>
      <c r="E5" s="11">
        <f>D5/C5*100</f>
        <v>100.04833167432537</v>
      </c>
    </row>
    <row r="6" spans="2:5" ht="36">
      <c r="B6" s="2" t="s">
        <v>2</v>
      </c>
      <c r="C6" s="5">
        <v>144864.5</v>
      </c>
      <c r="D6" s="5">
        <f>E22</f>
        <v>144864.53</v>
      </c>
      <c r="E6" s="11">
        <f>D6/C6*100</f>
        <v>100.00002070900737</v>
      </c>
    </row>
    <row r="7" spans="2:5" ht="18">
      <c r="B7" s="2" t="s">
        <v>4</v>
      </c>
      <c r="C7" s="5">
        <v>1809.5</v>
      </c>
      <c r="D7" s="22">
        <v>1880.36</v>
      </c>
      <c r="E7" s="11">
        <f>D7/C7*100</f>
        <v>103.91599889472229</v>
      </c>
    </row>
    <row r="8" spans="2:5" ht="18">
      <c r="B8" s="18"/>
      <c r="C8" s="19"/>
      <c r="D8" s="19"/>
      <c r="E8" s="20"/>
    </row>
    <row r="9" spans="2:5" ht="18">
      <c r="B9" s="18"/>
      <c r="C9" s="19"/>
      <c r="D9" s="19"/>
      <c r="E9" s="20" t="s">
        <v>19</v>
      </c>
    </row>
    <row r="10" spans="2:5" ht="36">
      <c r="B10" s="12" t="s">
        <v>18</v>
      </c>
      <c r="C10" s="12" t="s">
        <v>22</v>
      </c>
      <c r="D10" s="21" t="s">
        <v>27</v>
      </c>
      <c r="E10" s="11" t="s">
        <v>5</v>
      </c>
    </row>
    <row r="11" spans="2:6" ht="36">
      <c r="B11" s="2" t="s">
        <v>20</v>
      </c>
      <c r="C11" s="9">
        <f>C12+C13</f>
        <v>308799.7</v>
      </c>
      <c r="D11" s="5">
        <f>D12+D13</f>
        <v>218259.51</v>
      </c>
      <c r="E11" s="5">
        <f>D11/C11*100</f>
        <v>70.67996180048102</v>
      </c>
      <c r="F11" s="25"/>
    </row>
    <row r="12" spans="2:5" ht="36" customHeight="1">
      <c r="B12" s="2" t="s">
        <v>2</v>
      </c>
      <c r="C12" s="9">
        <v>201120.9</v>
      </c>
      <c r="D12" s="5">
        <f>E22</f>
        <v>144864.53</v>
      </c>
      <c r="E12" s="5">
        <f>D12/C12*100</f>
        <v>72.02858081880103</v>
      </c>
    </row>
    <row r="13" spans="2:5" ht="18">
      <c r="B13" s="2" t="s">
        <v>4</v>
      </c>
      <c r="C13" s="9">
        <f>D23+D24+D25</f>
        <v>107678.8</v>
      </c>
      <c r="D13" s="5">
        <f>E23+E24+E25</f>
        <v>73394.98</v>
      </c>
      <c r="E13" s="5">
        <f>D13/C13*100</f>
        <v>68.1610307692879</v>
      </c>
    </row>
    <row r="16" spans="2:5" ht="18">
      <c r="B16" s="31" t="s">
        <v>14</v>
      </c>
      <c r="C16" s="31"/>
      <c r="D16" s="31"/>
      <c r="E16" s="31"/>
    </row>
    <row r="17" spans="2:5" ht="18">
      <c r="B17" s="31" t="s">
        <v>15</v>
      </c>
      <c r="C17" s="31"/>
      <c r="D17" s="31"/>
      <c r="E17" s="31"/>
    </row>
    <row r="18" spans="2:5" ht="18">
      <c r="B18" s="13"/>
      <c r="C18" s="31" t="s">
        <v>28</v>
      </c>
      <c r="D18" s="31"/>
      <c r="E18" s="13"/>
    </row>
    <row r="20" spans="2:6" ht="104.25" customHeight="1">
      <c r="B20" s="4" t="s">
        <v>6</v>
      </c>
      <c r="C20" s="4" t="s">
        <v>7</v>
      </c>
      <c r="D20" s="4" t="s">
        <v>23</v>
      </c>
      <c r="E20" s="4" t="s">
        <v>29</v>
      </c>
      <c r="F20" s="4" t="s">
        <v>5</v>
      </c>
    </row>
    <row r="21" spans="2:6" ht="18">
      <c r="B21" s="27" t="s">
        <v>8</v>
      </c>
      <c r="C21" s="10" t="s">
        <v>12</v>
      </c>
      <c r="D21" s="4">
        <f>D22+D23</f>
        <v>266924.9</v>
      </c>
      <c r="E21" s="16">
        <f>E22+E23</f>
        <v>187498.19</v>
      </c>
      <c r="F21" s="22">
        <f>E21/D21*100</f>
        <v>70.24379891122933</v>
      </c>
    </row>
    <row r="22" spans="2:6" ht="33.75" customHeight="1">
      <c r="B22" s="28"/>
      <c r="C22" s="2" t="s">
        <v>0</v>
      </c>
      <c r="D22" s="9">
        <f>201120.9</f>
        <v>201120.9</v>
      </c>
      <c r="E22" s="16">
        <v>144864.53</v>
      </c>
      <c r="F22" s="22">
        <f aca="true" t="shared" si="0" ref="F22:F27">E22/D22*100</f>
        <v>72.02858081880103</v>
      </c>
    </row>
    <row r="23" spans="2:6" ht="33" customHeight="1">
      <c r="B23" s="29"/>
      <c r="C23" s="8" t="s">
        <v>1</v>
      </c>
      <c r="D23" s="9">
        <f>76219.4-411.9-6300-3780+113.2-76.7+40</f>
        <v>65804</v>
      </c>
      <c r="E23" s="16">
        <v>42633.66</v>
      </c>
      <c r="F23" s="22">
        <f t="shared" si="0"/>
        <v>64.7888578201933</v>
      </c>
    </row>
    <row r="24" spans="2:6" ht="79.5" customHeight="1">
      <c r="B24" s="17" t="s">
        <v>9</v>
      </c>
      <c r="C24" s="8" t="s">
        <v>1</v>
      </c>
      <c r="D24" s="22">
        <f>32651.98+889.6</f>
        <v>33541.58</v>
      </c>
      <c r="E24" s="16">
        <v>24448.68</v>
      </c>
      <c r="F24" s="22">
        <f t="shared" si="0"/>
        <v>72.89066287276866</v>
      </c>
    </row>
    <row r="25" spans="2:6" ht="36">
      <c r="B25" s="2" t="s">
        <v>10</v>
      </c>
      <c r="C25" s="8" t="s">
        <v>1</v>
      </c>
      <c r="D25" s="1">
        <f>8300.82+32.4</f>
        <v>8333.22</v>
      </c>
      <c r="E25" s="16">
        <v>6312.64</v>
      </c>
      <c r="F25" s="22">
        <f t="shared" si="0"/>
        <v>75.75271023685923</v>
      </c>
    </row>
    <row r="26" spans="2:6" ht="98.25" customHeight="1" hidden="1">
      <c r="B26" s="2" t="s">
        <v>11</v>
      </c>
      <c r="C26" s="8" t="s">
        <v>1</v>
      </c>
      <c r="D26" s="1">
        <v>0</v>
      </c>
      <c r="E26" s="16">
        <v>0</v>
      </c>
      <c r="F26" s="22" t="e">
        <f t="shared" si="0"/>
        <v>#DIV/0!</v>
      </c>
    </row>
    <row r="27" spans="2:6" ht="18">
      <c r="B27" s="2" t="s">
        <v>3</v>
      </c>
      <c r="C27" s="6"/>
      <c r="D27" s="1">
        <f>D21+D24+D25+D26</f>
        <v>308799.7</v>
      </c>
      <c r="E27" s="5">
        <f>E21+E24+E25+E26</f>
        <v>218259.51</v>
      </c>
      <c r="F27" s="22">
        <f t="shared" si="0"/>
        <v>70.67996180048102</v>
      </c>
    </row>
    <row r="28" spans="2:6" ht="18">
      <c r="B28" s="7"/>
      <c r="C28" s="6"/>
      <c r="D28" s="6"/>
      <c r="E28" s="6"/>
      <c r="F28" s="22"/>
    </row>
    <row r="30" spans="2:5" ht="18">
      <c r="B30" s="26" t="s">
        <v>17</v>
      </c>
      <c r="C30" s="26"/>
      <c r="D30" s="26"/>
      <c r="E30" s="26"/>
    </row>
    <row r="31" ht="12.75">
      <c r="E31" s="24"/>
    </row>
    <row r="32" ht="12.75">
      <c r="D32" s="24"/>
    </row>
    <row r="33" spans="2:4" ht="18">
      <c r="B33" s="3"/>
      <c r="C33" s="3"/>
      <c r="D33" s="3"/>
    </row>
    <row r="35" ht="12.75">
      <c r="E35" s="24"/>
    </row>
    <row r="37" ht="12.75">
      <c r="C37" s="15"/>
    </row>
  </sheetData>
  <sheetProtection/>
  <mergeCells count="7">
    <mergeCell ref="B30:E30"/>
    <mergeCell ref="B21:B23"/>
    <mergeCell ref="B1:E1"/>
    <mergeCell ref="C18:D18"/>
    <mergeCell ref="B16:E16"/>
    <mergeCell ref="B17:E17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2020-07-10T11:45:03Z</cp:lastPrinted>
  <dcterms:created xsi:type="dcterms:W3CDTF">2015-03-13T09:16:47Z</dcterms:created>
  <dcterms:modified xsi:type="dcterms:W3CDTF">2020-10-08T13:01:41Z</dcterms:modified>
  <cp:category/>
  <cp:version/>
  <cp:contentType/>
  <cp:contentStatus/>
</cp:coreProperties>
</file>