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52" yWindow="192" windowWidth="9708" windowHeight="13176" activeTab="0"/>
  </bookViews>
  <sheets>
    <sheet name="ОБ,ФБ" sheetId="1" r:id="rId1"/>
  </sheets>
  <definedNames/>
  <calcPr fullCalcOnLoad="1" refMode="R1C1"/>
</workbook>
</file>

<file path=xl/sharedStrings.xml><?xml version="1.0" encoding="utf-8"?>
<sst xmlns="http://schemas.openxmlformats.org/spreadsheetml/2006/main" count="40" uniqueCount="31">
  <si>
    <t>федеральный бюджет</t>
  </si>
  <si>
    <t>областной бюджет</t>
  </si>
  <si>
    <t>Федеральный бюджет</t>
  </si>
  <si>
    <t>ВСЕГО</t>
  </si>
  <si>
    <t>Областной бюджет</t>
  </si>
  <si>
    <t>Процент выполнения</t>
  </si>
  <si>
    <t>Наименование получателя средств</t>
  </si>
  <si>
    <t xml:space="preserve">Источник финансирования </t>
  </si>
  <si>
    <t>Министерство охраны окружающей среды  Кировской области</t>
  </si>
  <si>
    <t>КОГБУ «Областной природоохранный центр»</t>
  </si>
  <si>
    <t>КОГБУ «ВятНТИЦМП»</t>
  </si>
  <si>
    <t>КОГКУ «Кировский областной центр охраны и использования животного мира»</t>
  </si>
  <si>
    <t>Всего</t>
  </si>
  <si>
    <t>Наименование</t>
  </si>
  <si>
    <t>Сведения об использовании министерством охраны окружающей среды</t>
  </si>
  <si>
    <t>Кировской области  и  подведомственными   учреждениями   выделяемых</t>
  </si>
  <si>
    <t xml:space="preserve">Сведения о ходе исполнения бюджета министерства охраны                       </t>
  </si>
  <si>
    <t>*В соответствии с  ФЗ от 06.10.1999 № 184-ФЗ</t>
  </si>
  <si>
    <t xml:space="preserve">Наименование </t>
  </si>
  <si>
    <t>тыс. рублей</t>
  </si>
  <si>
    <t>Расходы:                тыс. рублей</t>
  </si>
  <si>
    <t>Доходы:                  тыс. рублей</t>
  </si>
  <si>
    <t>лимит на 2022 год  (тыс. рублей)</t>
  </si>
  <si>
    <t xml:space="preserve">лимит на 2022 год                                               </t>
  </si>
  <si>
    <t>КОГКУ «Центр охраны и использования животного мира»</t>
  </si>
  <si>
    <t>окружающей среды Кировской области за 9 месяцев 2022 года*</t>
  </si>
  <si>
    <t xml:space="preserve">План   кассовых поступлений на               9 месяцев 2022 года                   </t>
  </si>
  <si>
    <t xml:space="preserve">Фактическое поступление   за              9 месяцев 2022 года       </t>
  </si>
  <si>
    <t xml:space="preserve">Кассовый расход за                                             9 месяцев  2022 года                                 </t>
  </si>
  <si>
    <t>бюджетных средств за 9 месяцев 2022 года</t>
  </si>
  <si>
    <t>Кассовый расход            за 9 месяцев 2022 года         (тыс. рублей)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</si>
</sst>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0.000000000"/>
    <numFmt numFmtId="179" formatCode="0.0000000000"/>
    <numFmt numFmtId="180" formatCode="0.00000000"/>
  </numFmts>
  <fonts count="39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0"/>
      <name val="Times New Roman"/>
      <family val="1"/>
    </font>
    <font>
      <sz val="13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49" fontId="4" fillId="0" borderId="11" xfId="0" applyNumberFormat="1" applyFont="1" applyBorder="1" applyAlignment="1">
      <alignment horizontal="center" wrapText="1"/>
    </xf>
    <xf numFmtId="0" fontId="3" fillId="0" borderId="0" xfId="0" applyFont="1" applyAlignment="1">
      <alignment/>
    </xf>
    <xf numFmtId="2" fontId="2" fillId="0" borderId="10" xfId="0" applyNumberFormat="1" applyFont="1" applyBorder="1" applyAlignment="1">
      <alignment horizontal="center" wrapText="1"/>
    </xf>
    <xf numFmtId="0" fontId="2" fillId="0" borderId="12" xfId="0" applyFont="1" applyBorder="1" applyAlignment="1">
      <alignment vertical="center"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 wrapText="1"/>
    </xf>
    <xf numFmtId="4" fontId="2" fillId="0" borderId="1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left" vertical="center" wrapText="1"/>
    </xf>
    <xf numFmtId="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2" fillId="0" borderId="10" xfId="0" applyFont="1" applyBorder="1" applyAlignment="1">
      <alignment vertical="top" wrapText="1"/>
    </xf>
    <xf numFmtId="4" fontId="2" fillId="0" borderId="0" xfId="0" applyNumberFormat="1" applyFont="1" applyAlignment="1">
      <alignment/>
    </xf>
    <xf numFmtId="4" fontId="2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4" fontId="0" fillId="0" borderId="10" xfId="0" applyNumberForma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38"/>
  <sheetViews>
    <sheetView tabSelected="1" zoomScalePageLayoutView="0" workbookViewId="0" topLeftCell="A25">
      <selection activeCell="B38" sqref="B38"/>
    </sheetView>
  </sheetViews>
  <sheetFormatPr defaultColWidth="9.00390625" defaultRowHeight="12.75"/>
  <cols>
    <col min="2" max="2" width="23.875" style="0" customWidth="1"/>
    <col min="3" max="3" width="24.75390625" style="0" customWidth="1"/>
    <col min="4" max="4" width="22.125" style="0" customWidth="1"/>
    <col min="5" max="5" width="27.00390625" style="0" customWidth="1"/>
    <col min="6" max="6" width="16.00390625" style="0" customWidth="1"/>
  </cols>
  <sheetData>
    <row r="1" spans="2:5" ht="46.5" customHeight="1">
      <c r="B1" s="32" t="s">
        <v>16</v>
      </c>
      <c r="C1" s="32"/>
      <c r="D1" s="32"/>
      <c r="E1" s="32"/>
    </row>
    <row r="2" spans="2:5" ht="19.5" customHeight="1">
      <c r="B2" s="32" t="s">
        <v>25</v>
      </c>
      <c r="C2" s="32"/>
      <c r="D2" s="32"/>
      <c r="E2" s="32"/>
    </row>
    <row r="3" spans="2:5" ht="25.5" customHeight="1">
      <c r="B3" s="13"/>
      <c r="C3" s="13"/>
      <c r="D3" s="13"/>
      <c r="E3" s="13" t="s">
        <v>19</v>
      </c>
    </row>
    <row r="4" spans="2:5" ht="95.25" customHeight="1">
      <c r="B4" s="11" t="s">
        <v>13</v>
      </c>
      <c r="C4" s="11" t="s">
        <v>26</v>
      </c>
      <c r="D4" s="11" t="s">
        <v>27</v>
      </c>
      <c r="E4" s="11" t="s">
        <v>5</v>
      </c>
    </row>
    <row r="5" spans="2:5" ht="35.25" customHeight="1">
      <c r="B5" s="22" t="s">
        <v>21</v>
      </c>
      <c r="C5" s="21">
        <f>C6+C7</f>
        <v>76542.25</v>
      </c>
      <c r="D5" s="21">
        <f>D6+D7</f>
        <v>76460.53</v>
      </c>
      <c r="E5" s="15">
        <f>D5/C5*100</f>
        <v>99.89323543533146</v>
      </c>
    </row>
    <row r="6" spans="2:5" ht="36">
      <c r="B6" s="2" t="s">
        <v>2</v>
      </c>
      <c r="C6" s="21">
        <v>67067</v>
      </c>
      <c r="D6" s="21">
        <v>66908.99</v>
      </c>
      <c r="E6" s="15">
        <f>D6/C6*100</f>
        <v>99.76439977932516</v>
      </c>
    </row>
    <row r="7" spans="2:5" ht="18">
      <c r="B7" s="2" t="s">
        <v>4</v>
      </c>
      <c r="C7" s="21">
        <v>9475.25</v>
      </c>
      <c r="D7" s="21">
        <v>9551.54</v>
      </c>
      <c r="E7" s="10">
        <f>D7/C7*100</f>
        <v>100.80515025988761</v>
      </c>
    </row>
    <row r="8" spans="2:5" ht="18">
      <c r="B8" s="17"/>
      <c r="C8" s="18"/>
      <c r="D8" s="18"/>
      <c r="E8" s="19"/>
    </row>
    <row r="9" spans="2:5" ht="18">
      <c r="B9" s="17"/>
      <c r="C9" s="18"/>
      <c r="D9" s="18"/>
      <c r="E9" s="19" t="s">
        <v>19</v>
      </c>
    </row>
    <row r="10" spans="2:5" ht="36">
      <c r="B10" s="11" t="s">
        <v>18</v>
      </c>
      <c r="C10" s="27" t="s">
        <v>23</v>
      </c>
      <c r="D10" s="20" t="s">
        <v>28</v>
      </c>
      <c r="E10" s="10" t="s">
        <v>5</v>
      </c>
    </row>
    <row r="11" spans="2:6" ht="36">
      <c r="B11" s="2" t="s">
        <v>20</v>
      </c>
      <c r="C11" s="21">
        <f>C12+C13</f>
        <v>441903.39999999997</v>
      </c>
      <c r="D11" s="21">
        <f>D12+D13</f>
        <v>213436.41000000003</v>
      </c>
      <c r="E11" s="5">
        <f>D11/C11*100</f>
        <v>48.299336461317125</v>
      </c>
      <c r="F11" s="24"/>
    </row>
    <row r="12" spans="2:6" ht="36" customHeight="1">
      <c r="B12" s="2" t="s">
        <v>2</v>
      </c>
      <c r="C12" s="21">
        <v>131911.3</v>
      </c>
      <c r="D12" s="21">
        <v>66908.99</v>
      </c>
      <c r="E12" s="5">
        <f>D12/C12*100</f>
        <v>50.722712913905035</v>
      </c>
      <c r="F12" s="24"/>
    </row>
    <row r="13" spans="2:6" ht="18">
      <c r="B13" s="2" t="s">
        <v>4</v>
      </c>
      <c r="C13" s="21">
        <v>309992.1</v>
      </c>
      <c r="D13" s="21">
        <v>146527.42</v>
      </c>
      <c r="E13" s="5">
        <f>D13/C13*100</f>
        <v>47.26811425194385</v>
      </c>
      <c r="F13" s="24"/>
    </row>
    <row r="16" spans="2:5" ht="18">
      <c r="B16" s="33" t="s">
        <v>14</v>
      </c>
      <c r="C16" s="33"/>
      <c r="D16" s="33"/>
      <c r="E16" s="33"/>
    </row>
    <row r="17" spans="2:5" ht="18">
      <c r="B17" s="33" t="s">
        <v>15</v>
      </c>
      <c r="C17" s="33"/>
      <c r="D17" s="33"/>
      <c r="E17" s="33"/>
    </row>
    <row r="18" spans="2:5" ht="18">
      <c r="B18" s="12"/>
      <c r="C18" s="33" t="s">
        <v>29</v>
      </c>
      <c r="D18" s="33"/>
      <c r="E18" s="12"/>
    </row>
    <row r="20" spans="2:6" ht="104.25" customHeight="1">
      <c r="B20" s="4" t="s">
        <v>6</v>
      </c>
      <c r="C20" s="4" t="s">
        <v>7</v>
      </c>
      <c r="D20" s="4" t="s">
        <v>22</v>
      </c>
      <c r="E20" s="4" t="s">
        <v>30</v>
      </c>
      <c r="F20" s="4" t="s">
        <v>5</v>
      </c>
    </row>
    <row r="21" spans="2:6" ht="18">
      <c r="B21" s="29" t="s">
        <v>8</v>
      </c>
      <c r="C21" s="9" t="s">
        <v>12</v>
      </c>
      <c r="D21" s="21">
        <f>D22+D23</f>
        <v>330156.19999999995</v>
      </c>
      <c r="E21" s="21">
        <f>E22+E23</f>
        <v>150843.43</v>
      </c>
      <c r="F21" s="21">
        <f>E21/D21*100</f>
        <v>45.68850441094246</v>
      </c>
    </row>
    <row r="22" spans="2:6" ht="33.75" customHeight="1">
      <c r="B22" s="30"/>
      <c r="C22" s="2" t="s">
        <v>0</v>
      </c>
      <c r="D22" s="21">
        <v>131911.3</v>
      </c>
      <c r="E22" s="21">
        <v>66908.99</v>
      </c>
      <c r="F22" s="21">
        <f aca="true" t="shared" si="0" ref="F22:F28">E22/D22*100</f>
        <v>50.722712913905035</v>
      </c>
    </row>
    <row r="23" spans="2:6" ht="33" customHeight="1">
      <c r="B23" s="31"/>
      <c r="C23" s="8" t="s">
        <v>1</v>
      </c>
      <c r="D23" s="21">
        <v>198244.9</v>
      </c>
      <c r="E23" s="21">
        <v>83934.44</v>
      </c>
      <c r="F23" s="21">
        <f t="shared" si="0"/>
        <v>42.33876382191926</v>
      </c>
    </row>
    <row r="24" spans="2:6" ht="79.5" customHeight="1">
      <c r="B24" s="16" t="s">
        <v>9</v>
      </c>
      <c r="C24" s="8" t="s">
        <v>1</v>
      </c>
      <c r="D24" s="21">
        <v>76339.2</v>
      </c>
      <c r="E24" s="21">
        <v>37621.8</v>
      </c>
      <c r="F24" s="21">
        <f t="shared" si="0"/>
        <v>49.28241322937627</v>
      </c>
    </row>
    <row r="25" spans="2:6" ht="36">
      <c r="B25" s="2" t="s">
        <v>10</v>
      </c>
      <c r="C25" s="8" t="s">
        <v>1</v>
      </c>
      <c r="D25" s="21">
        <v>9989</v>
      </c>
      <c r="E25" s="21">
        <v>6526.6</v>
      </c>
      <c r="F25" s="21">
        <f t="shared" si="0"/>
        <v>65.33787165882471</v>
      </c>
    </row>
    <row r="26" spans="2:6" ht="98.25" customHeight="1" hidden="1">
      <c r="B26" s="2" t="s">
        <v>11</v>
      </c>
      <c r="C26" s="8" t="s">
        <v>1</v>
      </c>
      <c r="D26" s="1">
        <v>0</v>
      </c>
      <c r="E26" s="15">
        <v>0</v>
      </c>
      <c r="F26" s="21" t="e">
        <f t="shared" si="0"/>
        <v>#DIV/0!</v>
      </c>
    </row>
    <row r="27" spans="2:6" ht="73.5" customHeight="1">
      <c r="B27" s="25" t="s">
        <v>24</v>
      </c>
      <c r="C27" s="8" t="s">
        <v>1</v>
      </c>
      <c r="D27" s="21">
        <v>25419</v>
      </c>
      <c r="E27" s="21">
        <v>18444.58</v>
      </c>
      <c r="F27" s="21">
        <f t="shared" si="0"/>
        <v>72.56217789842245</v>
      </c>
    </row>
    <row r="28" spans="2:6" ht="18">
      <c r="B28" s="2" t="s">
        <v>3</v>
      </c>
      <c r="C28" s="6"/>
      <c r="D28" s="21">
        <f>D21+D24+D25+D26+D27</f>
        <v>441903.39999999997</v>
      </c>
      <c r="E28" s="21">
        <f>E21+E24+E25+E26+E27</f>
        <v>213436.40999999997</v>
      </c>
      <c r="F28" s="21">
        <f t="shared" si="0"/>
        <v>48.29933646131711</v>
      </c>
    </row>
    <row r="29" spans="2:6" ht="18">
      <c r="B29" s="7"/>
      <c r="C29" s="6"/>
      <c r="D29" s="6"/>
      <c r="E29" s="34"/>
      <c r="F29" s="21"/>
    </row>
    <row r="31" spans="2:5" ht="18">
      <c r="B31" s="28" t="s">
        <v>17</v>
      </c>
      <c r="C31" s="28"/>
      <c r="D31" s="28"/>
      <c r="E31" s="28"/>
    </row>
    <row r="32" ht="12.75">
      <c r="E32" s="23"/>
    </row>
    <row r="33" ht="12.75">
      <c r="D33" s="23"/>
    </row>
    <row r="34" spans="2:4" ht="18">
      <c r="B34" s="3"/>
      <c r="C34" s="3"/>
      <c r="D34" s="26"/>
    </row>
    <row r="36" ht="12.75">
      <c r="E36" s="23"/>
    </row>
    <row r="38" ht="12.75">
      <c r="C38" s="14"/>
    </row>
  </sheetData>
  <sheetProtection/>
  <mergeCells count="7">
    <mergeCell ref="B31:E31"/>
    <mergeCell ref="B21:B23"/>
    <mergeCell ref="B1:E1"/>
    <mergeCell ref="C18:D18"/>
    <mergeCell ref="B16:E16"/>
    <mergeCell ref="B17:E17"/>
    <mergeCell ref="B2:E2"/>
  </mergeCells>
  <printOptions/>
  <pageMargins left="0.75" right="0.75" top="1" bottom="1" header="0.5" footer="0.5"/>
  <pageSetup fitToHeight="1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Babkina</dc:creator>
  <cp:keywords/>
  <dc:description/>
  <cp:lastModifiedBy>sa</cp:lastModifiedBy>
  <cp:lastPrinted>2022-10-12T14:12:07Z</cp:lastPrinted>
  <dcterms:created xsi:type="dcterms:W3CDTF">2015-03-13T09:16:47Z</dcterms:created>
  <dcterms:modified xsi:type="dcterms:W3CDTF">2022-10-12T14:14:52Z</dcterms:modified>
  <cp:category/>
  <cp:version/>
  <cp:contentType/>
  <cp:contentStatus/>
</cp:coreProperties>
</file>